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91C37BF-9CAC-4D9A-8EE8-A7CC6086F1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etaData" sheetId="2" r:id="rId1"/>
    <sheet name="اجمالى مشروع الميزانية العامة ل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B61" i="1"/>
  <c r="C61" i="1"/>
  <c r="D61" i="1"/>
  <c r="D63" i="1" s="1"/>
  <c r="D70" i="1" s="1"/>
  <c r="E61" i="1"/>
  <c r="E63" i="1" s="1"/>
  <c r="E70" i="1" s="1"/>
  <c r="F61" i="1"/>
  <c r="F63" i="1" s="1"/>
  <c r="F70" i="1" s="1"/>
  <c r="G61" i="1"/>
  <c r="G63" i="1" s="1"/>
  <c r="G70" i="1" s="1"/>
  <c r="H61" i="1"/>
  <c r="H63" i="1" s="1"/>
  <c r="H70" i="1" s="1"/>
  <c r="I61" i="1"/>
  <c r="I63" i="1" s="1"/>
  <c r="I70" i="1" s="1"/>
  <c r="J61" i="1"/>
  <c r="K61" i="1"/>
  <c r="L61" i="1"/>
  <c r="A36" i="1"/>
  <c r="B36" i="1"/>
  <c r="C36" i="1"/>
  <c r="D36" i="1"/>
  <c r="E36" i="1"/>
  <c r="F36" i="1"/>
  <c r="G36" i="1"/>
  <c r="H36" i="1"/>
  <c r="I36" i="1"/>
  <c r="J36" i="1"/>
  <c r="K36" i="1"/>
  <c r="L36" i="1"/>
  <c r="B26" i="1"/>
  <c r="C26" i="1"/>
  <c r="D26" i="1"/>
  <c r="E26" i="1"/>
  <c r="F26" i="1"/>
  <c r="G26" i="1"/>
  <c r="H26" i="1"/>
  <c r="I26" i="1"/>
  <c r="J26" i="1"/>
  <c r="K26" i="1"/>
  <c r="L26" i="1"/>
  <c r="A17" i="1"/>
  <c r="A26" i="1" s="1"/>
  <c r="C63" i="1" l="1"/>
  <c r="C70" i="1" s="1"/>
  <c r="B63" i="1"/>
  <c r="B70" i="1" s="1"/>
  <c r="L63" i="1"/>
  <c r="L70" i="1" s="1"/>
  <c r="K63" i="1"/>
  <c r="K70" i="1" s="1"/>
  <c r="J63" i="1"/>
  <c r="J70" i="1" s="1"/>
  <c r="A63" i="1"/>
  <c r="A70" i="1" s="1"/>
</calcChain>
</file>

<file path=xl/sharedStrings.xml><?xml version="1.0" encoding="utf-8"?>
<sst xmlns="http://schemas.openxmlformats.org/spreadsheetml/2006/main" count="143" uniqueCount="113">
  <si>
    <t/>
  </si>
  <si>
    <t>الإجمالى العام</t>
  </si>
  <si>
    <t>البيان</t>
  </si>
  <si>
    <t>الشؤون الحكومية</t>
  </si>
  <si>
    <t>مكتب رئــاسة مجلس الوزراء.</t>
  </si>
  <si>
    <t>الأمانة العامة لمجلس الوزراء</t>
  </si>
  <si>
    <t>المركز الاتحادى للتنافسية والإحصاء</t>
  </si>
  <si>
    <t>المكتب الاعلامى لحكومة دولة الامارات</t>
  </si>
  <si>
    <t>المجلـس الوطني الاتحادي</t>
  </si>
  <si>
    <t>وزارة الخارجية</t>
  </si>
  <si>
    <t>وزارة الدفاع</t>
  </si>
  <si>
    <t>وزارة الداخلية</t>
  </si>
  <si>
    <t>جهاز الامن</t>
  </si>
  <si>
    <t>الهيئة الاتحادية للهوية و الجنسية و الجمارك و أمن المنافذ</t>
  </si>
  <si>
    <t>وزارة المالية</t>
  </si>
  <si>
    <t>وزارة العدل</t>
  </si>
  <si>
    <t>وزارة الدولة لشئون المجلس الوطني</t>
  </si>
  <si>
    <t>وزير دولة - معالى جبر محمد السويدى</t>
  </si>
  <si>
    <t>مكتب الشؤون السياسية لنائب رئيس الدولة</t>
  </si>
  <si>
    <t>مكتب وزير التسامح والتعايش</t>
  </si>
  <si>
    <t>ديـوان المحاسبه</t>
  </si>
  <si>
    <t>الهيئة الاتحادية للموارد البشرية الحـكومية</t>
  </si>
  <si>
    <t>المجلس الإتحادي للتركيبة السـكانية</t>
  </si>
  <si>
    <t>وكالة الإمـارات للفضاء</t>
  </si>
  <si>
    <t>الهيئة العامة لتنظيم قطاع الاتصالات و الحكومة الرقمية</t>
  </si>
  <si>
    <t>مكتب الضبط القضائي الاتحادي</t>
  </si>
  <si>
    <t>جملة الشؤون الحكومية</t>
  </si>
  <si>
    <t>البنية التحتية و الموارد الإقتصادية</t>
  </si>
  <si>
    <t>وزارة الاقتصاد</t>
  </si>
  <si>
    <t>وزارة الطاقة و البنية التحتية</t>
  </si>
  <si>
    <t>وزارة التغير المناخي والبيئة</t>
  </si>
  <si>
    <t>وزارة الصناعة و التكنولوجيا المتقدمة</t>
  </si>
  <si>
    <t>المركز الاتحـادى للمعلومات الجغرافية</t>
  </si>
  <si>
    <t>هيئة الاوراق المالية والسـلع</t>
  </si>
  <si>
    <t>الهيئة الاتحادية للرقابة النووية</t>
  </si>
  <si>
    <t>وزارة الإستثمار</t>
  </si>
  <si>
    <t>جملة البنية التحتية و الموارد الإقتصادية</t>
  </si>
  <si>
    <t>التنمية الإجتماعية</t>
  </si>
  <si>
    <t>وزارة التربية والتعليم</t>
  </si>
  <si>
    <t>الوكالة الاتحادية للتعليم المبكر</t>
  </si>
  <si>
    <t>مؤسسة الامارات للتعليم المدرسي</t>
  </si>
  <si>
    <t>مشروع تطوير مستقبل التعليم بالدولة</t>
  </si>
  <si>
    <t>وزارة الصحة ووقاية المجتمع</t>
  </si>
  <si>
    <t>مؤسسة الامارات للخدمات الصحية</t>
  </si>
  <si>
    <t>وزارة الموارد البشرية والتوطين</t>
  </si>
  <si>
    <t>وزارة تنمية المجتمع</t>
  </si>
  <si>
    <t>وزارة الثقافه</t>
  </si>
  <si>
    <t>وكالة انباء الامارات</t>
  </si>
  <si>
    <t>مجلس الامارات للاعلام</t>
  </si>
  <si>
    <t>جامـعة الامارات العربية المتحدة</t>
  </si>
  <si>
    <t>مجمع كليـات التقنية العليا</t>
  </si>
  <si>
    <t>جامـعة زايد</t>
  </si>
  <si>
    <t>فروق تمويل الجامعات</t>
  </si>
  <si>
    <t>الهيئـة العامة للرياضة</t>
  </si>
  <si>
    <t>الهيئة العامة للشئون الإسـلامية والأوقاف</t>
  </si>
  <si>
    <t>صنـدوق الزكاة</t>
  </si>
  <si>
    <t>هيئة الهلال الأحمر لدولة الإمارات العربية المتحدة</t>
  </si>
  <si>
    <t>اكاديمية أنور قرقاش الدبلوماسية</t>
  </si>
  <si>
    <t>المجلس الاعلى للامومة والطفولة</t>
  </si>
  <si>
    <t>مجلس الامارات للتوازن بين الجنسين</t>
  </si>
  <si>
    <t>المركز الوطنى للمناصحة</t>
  </si>
  <si>
    <t>جملة التنمية الإجتماعية</t>
  </si>
  <si>
    <t>منح اخرى</t>
  </si>
  <si>
    <t>الإجمالى</t>
  </si>
  <si>
    <t>مصروفات وفوائد بنكية</t>
  </si>
  <si>
    <t>مصروفات وفوائد بنكية - خدمة اصدارات الدين العام الخارجي</t>
  </si>
  <si>
    <t>مصروفات وفوائد بنكية - خدمة اصدارات الدين العام الداخلي</t>
  </si>
  <si>
    <t>المنافع الإجتماعية</t>
  </si>
  <si>
    <t>مصاريف اخرى</t>
  </si>
  <si>
    <t>الأصول المالية - الإستثمارات المالية</t>
  </si>
  <si>
    <t>وزير دولة - معالي دكتورة ميثاء الشامسي</t>
  </si>
  <si>
    <t>الباب الثالث - الأصول - جملة</t>
  </si>
  <si>
    <t>الباب الثالث  - الأصول قيد الانجاز (المشروعات) الأصول المالية</t>
  </si>
  <si>
    <t>الباب الثالث - الأصول - الثابتة غير منتجة</t>
  </si>
  <si>
    <t>الباب الثانى - المصروفات - جملة</t>
  </si>
  <si>
    <t>الباب الثانى - المصروفات - مصاريف اتحادية اخرى</t>
  </si>
  <si>
    <t>الباب الثانى - المصروفات - المنافع الاجتماعية</t>
  </si>
  <si>
    <t>الباب الثانى - المصروفات - المنح</t>
  </si>
  <si>
    <t>الباب الثانى - المصروفات - الاعانات</t>
  </si>
  <si>
    <t>الباب الثانى - المصروفات - فوائد</t>
  </si>
  <si>
    <t>الباب الثانى - المصروفات - مستلزمات سلعية وخدمية</t>
  </si>
  <si>
    <t>الباب الثانى - المصروفات - تعويضات الموظفين</t>
  </si>
  <si>
    <t>Elements</t>
  </si>
  <si>
    <t>Definition</t>
  </si>
  <si>
    <t xml:space="preserve">Indicator </t>
  </si>
  <si>
    <t xml:space="preserve">Indicator definition </t>
  </si>
  <si>
    <t>Represents the total estimated federal budget for a given financial year as part of the government budget planning process. It supports financial planning, resource allocation, and policy development before budget execution.</t>
  </si>
  <si>
    <t>Dataset Name_EN</t>
  </si>
  <si>
    <t>Dataset Name_AR</t>
  </si>
  <si>
    <t>Description_EN</t>
  </si>
  <si>
    <t>Description_AR</t>
  </si>
  <si>
    <t xml:space="preserve">Source (URL of origional source) </t>
  </si>
  <si>
    <t>https://mof.gov.ae/open-data-ar</t>
  </si>
  <si>
    <t>Data Owner_EN</t>
  </si>
  <si>
    <t>Government Budget Department</t>
  </si>
  <si>
    <t>Data  Owener_AR</t>
  </si>
  <si>
    <t>إدارة الميزانية الحكومية</t>
  </si>
  <si>
    <t>Last Update Date</t>
  </si>
  <si>
    <t>Owner_Tel</t>
  </si>
  <si>
    <t xml:space="preserve">Calculation Methodology </t>
  </si>
  <si>
    <t>Total budget values are derived from approved budget planning data and aggregated at the federal level for each financial year.</t>
  </si>
  <si>
    <t>Language</t>
  </si>
  <si>
    <t>Keyterms/ tags ( they mean the attributes)</t>
  </si>
  <si>
    <t>Note</t>
  </si>
  <si>
    <t>Total Approved Federal Budget.</t>
  </si>
  <si>
    <t xml:space="preserve"> Ministry  In Arabic, Account Group,  Account Group in Arabic Year, Budget Amount</t>
  </si>
  <si>
    <t>Arabic</t>
  </si>
  <si>
    <t>إجمالي  الميزانية العامة للاتحاد للسنة المالية 2024، ويعكس بيانات الميزانية المعتمدة على مستوى القطاعات </t>
  </si>
  <si>
    <t>Total Approved Budget Project for the Fiscal Year 2024, reflecting the approved budget data at the sector level.</t>
  </si>
  <si>
    <t xml:space="preserve">بيانات الميزانية المعتمدة على مستوى القطاعات </t>
  </si>
  <si>
    <t>Approved Budget Data by Sector</t>
  </si>
  <si>
    <t>Approved Budget Owne by Sector</t>
  </si>
  <si>
    <t>Approved Budget Note by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</si>
</sst>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&quot;-&quot;#,##0"/>
    <numFmt numFmtId="165" formatCode="&quot; - &quot;"/>
  </numFmts>
  <fonts count="15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raditional Arabic"/>
      <family val="1"/>
    </font>
    <font>
      <sz val="11"/>
      <name val="Calibri"/>
      <family val="2"/>
    </font>
    <font>
      <sz val="12"/>
      <name val="Traditional Arabic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0E1"/>
      </patternFill>
    </fill>
    <fill>
      <patternFill patternType="solid">
        <fgColor rgb="FFFFF3E8"/>
      </patternFill>
    </fill>
    <fill>
      <patternFill patternType="solid">
        <fgColor rgb="FFFFD9B3"/>
      </patternFill>
    </fill>
    <fill>
      <patternFill patternType="solid">
        <fgColor rgb="FFFFE0C1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64" fontId="5" fillId="4" borderId="4" xfId="0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6" borderId="7" xfId="0" applyNumberFormat="1" applyFont="1" applyFill="1" applyBorder="1" applyAlignment="1">
      <alignment horizontal="right" vertical="center" wrapText="1"/>
    </xf>
    <xf numFmtId="164" fontId="5" fillId="6" borderId="2" xfId="0" applyNumberFormat="1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7" borderId="0" xfId="1" applyFont="1" applyFill="1"/>
    <xf numFmtId="0" fontId="4" fillId="0" borderId="0" xfId="1"/>
    <xf numFmtId="0" fontId="10" fillId="0" borderId="9" xfId="2" applyFont="1" applyBorder="1" applyAlignment="1">
      <alignment horizontal="left" vertical="center"/>
    </xf>
    <xf numFmtId="0" fontId="4" fillId="0" borderId="9" xfId="1" applyBorder="1"/>
    <xf numFmtId="0" fontId="4" fillId="0" borderId="9" xfId="1" applyBorder="1" applyAlignment="1">
      <alignment wrapText="1"/>
    </xf>
    <xf numFmtId="0" fontId="11" fillId="0" borderId="9" xfId="3" applyBorder="1" applyAlignment="1">
      <alignment wrapText="1"/>
    </xf>
    <xf numFmtId="0" fontId="13" fillId="0" borderId="10" xfId="4" applyFont="1" applyBorder="1"/>
    <xf numFmtId="0" fontId="4" fillId="0" borderId="9" xfId="1" applyBorder="1" applyAlignment="1">
      <alignment horizontal="left" wrapText="1"/>
    </xf>
    <xf numFmtId="0" fontId="3" fillId="0" borderId="9" xfId="1" applyFont="1" applyBorder="1" applyAlignment="1">
      <alignment wrapText="1"/>
    </xf>
    <xf numFmtId="0" fontId="3" fillId="0" borderId="9" xfId="1" applyFont="1" applyBorder="1"/>
    <xf numFmtId="0" fontId="2" fillId="0" borderId="9" xfId="1" applyFont="1" applyBorder="1" applyAlignment="1">
      <alignment wrapText="1"/>
    </xf>
    <xf numFmtId="0" fontId="14" fillId="0" borderId="0" xfId="0" applyFont="1"/>
    <xf numFmtId="0" fontId="1" fillId="0" borderId="9" xfId="1" applyFont="1" applyBorder="1"/>
  </cellXfs>
  <cellStyles count="5">
    <cellStyle name="Hyperlink 2" xfId="3" xr:uid="{C084CD9D-1AC7-4C0D-AF9E-1FB23E5EAAF8}"/>
    <cellStyle name="Normal" xfId="0" builtinId="0"/>
    <cellStyle name="Normal 2" xfId="1" xr:uid="{FBDE3C28-9A9E-448F-8B2A-72106D3B4590}"/>
    <cellStyle name="Normal 2 2" xfId="2" xr:uid="{84D5571E-CF69-41CB-8591-2BD6641FD11A}"/>
    <cellStyle name="Normal 6" xfId="4" xr:uid="{445AAD32-65A6-47BF-97B6-62BF84F32F6D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4" formatCode="#,##0;&quot;-&quot;#,##0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5" formatCode="&quot; - &quot;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numFmt numFmtId="164" formatCode="#,##0;&quot;-&quot;#,##0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aditional Arabic"/>
        <family val="1"/>
        <scheme val="none"/>
      </font>
      <fill>
        <patternFill patternType="solid">
          <fgColor indexed="64"/>
          <bgColor rgb="FFFFF0E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63771C-A827-4CA4-A45D-F2B39CEB7371}" name="Table1" displayName="Table1" ref="A1:M70" totalsRowShown="0" headerRowDxfId="17" dataDxfId="15" headerRowBorderDxfId="16" tableBorderDxfId="14" totalsRowBorderDxfId="13">
  <autoFilter ref="A1:M70" xr:uid="{7A63771C-A827-4CA4-A45D-F2B39CEB7371}"/>
  <tableColumns count="13">
    <tableColumn id="1" xr3:uid="{67A86418-954F-4496-937C-68041989815A}" name="الإجمالى العام" dataDxfId="12"/>
    <tableColumn id="2" xr3:uid="{3A140AA9-6A31-4295-B18F-12D8B7A78414}" name="الباب الثالث - الأصول - جملة" dataDxfId="11"/>
    <tableColumn id="3" xr3:uid="{88D88EDD-799D-43CA-A3AE-E0EA9904B176}" name="الباب الثالث  - الأصول قيد الانجاز (المشروعات) الأصول المالية" dataDxfId="10"/>
    <tableColumn id="4" xr3:uid="{B2417868-5E02-47CA-AAD8-9B7F9BE5A26C}" name="الباب الثالث - الأصول - الثابتة غير منتجة" dataDxfId="9"/>
    <tableColumn id="5" xr3:uid="{E7022963-6810-4155-B55E-1B5E34C3E03E}" name="الباب الثانى - المصروفات - جملة" dataDxfId="8"/>
    <tableColumn id="6" xr3:uid="{6B780F58-7162-4CC3-AA79-026FDC4BA391}" name="الباب الثانى - المصروفات - مصاريف اتحادية اخرى" dataDxfId="7"/>
    <tableColumn id="7" xr3:uid="{B11877B5-6FA3-401B-95CE-7A80E9D76593}" name="الباب الثانى - المصروفات - المنافع الاجتماعية" dataDxfId="6"/>
    <tableColumn id="8" xr3:uid="{AFD7EE41-38A4-4102-A305-9BBCEE4E41AF}" name="الباب الثانى - المصروفات - المنح" dataDxfId="5"/>
    <tableColumn id="9" xr3:uid="{8B2F9287-C4FB-47BA-B3A7-D75E0E41A411}" name="الباب الثانى - المصروفات - الاعانات" dataDxfId="4"/>
    <tableColumn id="10" xr3:uid="{43D746ED-DA69-4FA9-8B9F-2A9E6D50D3C5}" name="الباب الثانى - المصروفات - فوائد" dataDxfId="3"/>
    <tableColumn id="11" xr3:uid="{A82FD109-2B1F-423C-A712-ADD3B6E20555}" name="الباب الثانى - المصروفات - مستلزمات سلعية وخدمية" dataDxfId="2"/>
    <tableColumn id="12" xr3:uid="{693DFFFF-7C33-4DC1-A81B-3AC67308D3D5}" name="الباب الثانى - المصروفات - تعويضات الموظفين" dataDxfId="1"/>
    <tableColumn id="13" xr3:uid="{486570A6-6EBE-4BC2-9813-AD99A96B0E9B}" name="البيان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f.gov.ae/open-data-a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2CFF-C27E-4DFC-87F2-D8D1B7414AD3}">
  <dimension ref="A1:B16"/>
  <sheetViews>
    <sheetView showGridLines="0" tabSelected="1" zoomScale="90" zoomScaleNormal="90" workbookViewId="0">
      <selection activeCell="C6" sqref="C6"/>
    </sheetView>
  </sheetViews>
  <sheetFormatPr defaultRowHeight="14.5" x14ac:dyDescent="0.35"/>
  <cols>
    <col min="1" max="1" width="40.36328125" style="24" bestFit="1" customWidth="1"/>
    <col min="2" max="2" width="85.26953125" style="24" customWidth="1"/>
    <col min="3" max="16384" width="8.7265625" style="24"/>
  </cols>
  <sheetData>
    <row r="1" spans="1:2" x14ac:dyDescent="0.35">
      <c r="A1" s="23" t="s">
        <v>82</v>
      </c>
      <c r="B1" s="23" t="s">
        <v>83</v>
      </c>
    </row>
    <row r="2" spans="1:2" ht="15.5" x14ac:dyDescent="0.35">
      <c r="A2" s="25" t="s">
        <v>84</v>
      </c>
      <c r="B2" s="32" t="s">
        <v>104</v>
      </c>
    </row>
    <row r="3" spans="1:2" ht="43.5" x14ac:dyDescent="0.35">
      <c r="A3" s="25" t="s">
        <v>85</v>
      </c>
      <c r="B3" s="27" t="s">
        <v>86</v>
      </c>
    </row>
    <row r="4" spans="1:2" ht="15.5" x14ac:dyDescent="0.35">
      <c r="A4" s="25" t="s">
        <v>87</v>
      </c>
      <c r="B4" s="35" t="s">
        <v>110</v>
      </c>
    </row>
    <row r="5" spans="1:2" ht="15.5" x14ac:dyDescent="0.35">
      <c r="A5" s="25" t="s">
        <v>88</v>
      </c>
      <c r="B5" s="34" t="s">
        <v>109</v>
      </c>
    </row>
    <row r="6" spans="1:2" ht="29" x14ac:dyDescent="0.35">
      <c r="A6" s="25" t="s">
        <v>89</v>
      </c>
      <c r="B6" s="33" t="s">
        <v>108</v>
      </c>
    </row>
    <row r="7" spans="1:2" ht="15.5" x14ac:dyDescent="0.35">
      <c r="A7" s="25" t="s">
        <v>90</v>
      </c>
      <c r="B7" s="33" t="s">
        <v>107</v>
      </c>
    </row>
    <row r="8" spans="1:2" ht="15.5" x14ac:dyDescent="0.35">
      <c r="A8" s="25" t="s">
        <v>91</v>
      </c>
      <c r="B8" s="28" t="s">
        <v>92</v>
      </c>
    </row>
    <row r="9" spans="1:2" ht="15.5" x14ac:dyDescent="0.35">
      <c r="A9" s="25" t="s">
        <v>93</v>
      </c>
      <c r="B9" s="27" t="s">
        <v>94</v>
      </c>
    </row>
    <row r="10" spans="1:2" ht="15.5" x14ac:dyDescent="0.35">
      <c r="A10" s="25" t="s">
        <v>95</v>
      </c>
      <c r="B10" s="27" t="s">
        <v>96</v>
      </c>
    </row>
    <row r="11" spans="1:2" ht="15.5" x14ac:dyDescent="0.35">
      <c r="A11" s="29" t="s">
        <v>97</v>
      </c>
      <c r="B11" s="30">
        <v>2024</v>
      </c>
    </row>
    <row r="12" spans="1:2" ht="15.5" x14ac:dyDescent="0.35">
      <c r="A12" s="25" t="s">
        <v>98</v>
      </c>
      <c r="B12" s="26"/>
    </row>
    <row r="13" spans="1:2" ht="29" x14ac:dyDescent="0.35">
      <c r="A13" s="25" t="s">
        <v>99</v>
      </c>
      <c r="B13" s="30" t="s">
        <v>100</v>
      </c>
    </row>
    <row r="14" spans="1:2" ht="15.5" x14ac:dyDescent="0.35">
      <c r="A14" s="25" t="s">
        <v>101</v>
      </c>
      <c r="B14" s="32" t="s">
        <v>106</v>
      </c>
    </row>
    <row r="15" spans="1:2" ht="15.5" x14ac:dyDescent="0.35">
      <c r="A15" s="25" t="s">
        <v>102</v>
      </c>
      <c r="B15" s="31" t="s">
        <v>105</v>
      </c>
    </row>
    <row r="16" spans="1:2" ht="15.5" x14ac:dyDescent="0.35">
      <c r="A16" s="25" t="s">
        <v>103</v>
      </c>
      <c r="B16" s="26"/>
    </row>
  </sheetData>
  <hyperlinks>
    <hyperlink ref="B8" r:id="rId1" xr:uid="{757FF88C-B91A-439C-A6E0-7DCA717FE12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showGridLines="0" zoomScale="39" zoomScaleNormal="90" workbookViewId="0">
      <selection activeCell="L68" sqref="L68"/>
    </sheetView>
  </sheetViews>
  <sheetFormatPr defaultRowHeight="14.5" x14ac:dyDescent="0.35"/>
  <cols>
    <col min="1" max="1" width="15.36328125" bestFit="1" customWidth="1"/>
    <col min="2" max="2" width="14.1796875" bestFit="1" customWidth="1"/>
    <col min="3" max="3" width="31.08984375" customWidth="1"/>
    <col min="4" max="4" width="18.08984375" customWidth="1"/>
    <col min="5" max="5" width="18.7265625" customWidth="1"/>
    <col min="6" max="6" width="19.1796875" customWidth="1"/>
    <col min="7" max="7" width="19.90625" customWidth="1"/>
    <col min="8" max="8" width="17.453125" customWidth="1"/>
    <col min="9" max="9" width="18.36328125" customWidth="1"/>
    <col min="10" max="10" width="14.1796875" bestFit="1" customWidth="1"/>
    <col min="11" max="11" width="21.1796875" customWidth="1"/>
    <col min="12" max="12" width="23.1796875" customWidth="1"/>
    <col min="13" max="13" width="37.90625" bestFit="1" customWidth="1"/>
  </cols>
  <sheetData>
    <row r="1" spans="1:13" ht="46.25" customHeight="1" x14ac:dyDescent="0.35">
      <c r="A1" s="2" t="s">
        <v>1</v>
      </c>
      <c r="B1" s="21" t="s">
        <v>71</v>
      </c>
      <c r="C1" s="3" t="s">
        <v>72</v>
      </c>
      <c r="D1" s="3" t="s">
        <v>73</v>
      </c>
      <c r="E1" s="3" t="s">
        <v>74</v>
      </c>
      <c r="F1" s="3" t="s">
        <v>75</v>
      </c>
      <c r="G1" s="3" t="s">
        <v>76</v>
      </c>
      <c r="H1" s="3" t="s">
        <v>77</v>
      </c>
      <c r="I1" s="3" t="s">
        <v>78</v>
      </c>
      <c r="J1" s="3" t="s">
        <v>79</v>
      </c>
      <c r="K1" s="3" t="s">
        <v>80</v>
      </c>
      <c r="L1" s="22" t="s">
        <v>81</v>
      </c>
      <c r="M1" s="4" t="s">
        <v>2</v>
      </c>
    </row>
    <row r="2" spans="1:13" ht="18.25" customHeight="1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 t="s">
        <v>3</v>
      </c>
    </row>
    <row r="3" spans="1:13" ht="18.25" customHeight="1" x14ac:dyDescent="0.35">
      <c r="A3" s="8">
        <v>347876000</v>
      </c>
      <c r="B3" s="9">
        <v>0</v>
      </c>
      <c r="C3" s="9">
        <v>0</v>
      </c>
      <c r="D3" s="9">
        <v>0</v>
      </c>
      <c r="E3" s="10">
        <v>347876000</v>
      </c>
      <c r="F3" s="9">
        <v>0</v>
      </c>
      <c r="G3" s="9">
        <v>0</v>
      </c>
      <c r="H3" s="10">
        <v>347876000</v>
      </c>
      <c r="I3" s="9">
        <v>0</v>
      </c>
      <c r="J3" s="9">
        <v>0</v>
      </c>
      <c r="K3" s="9">
        <v>0</v>
      </c>
      <c r="L3" s="9">
        <v>0</v>
      </c>
      <c r="M3" s="11" t="s">
        <v>4</v>
      </c>
    </row>
    <row r="4" spans="1:13" ht="18.25" customHeight="1" x14ac:dyDescent="0.35">
      <c r="A4" s="8">
        <v>105271000</v>
      </c>
      <c r="B4" s="9">
        <v>0</v>
      </c>
      <c r="C4" s="9">
        <v>0</v>
      </c>
      <c r="D4" s="9">
        <v>0</v>
      </c>
      <c r="E4" s="10">
        <v>105271000</v>
      </c>
      <c r="F4" s="9">
        <v>0</v>
      </c>
      <c r="G4" s="9">
        <v>0</v>
      </c>
      <c r="H4" s="10">
        <v>105271000</v>
      </c>
      <c r="I4" s="9">
        <v>0</v>
      </c>
      <c r="J4" s="9">
        <v>0</v>
      </c>
      <c r="K4" s="9">
        <v>0</v>
      </c>
      <c r="L4" s="9">
        <v>0</v>
      </c>
      <c r="M4" s="11" t="s">
        <v>5</v>
      </c>
    </row>
    <row r="5" spans="1:13" ht="18.25" customHeight="1" x14ac:dyDescent="0.35">
      <c r="A5" s="8">
        <v>69337000</v>
      </c>
      <c r="B5" s="9">
        <v>0</v>
      </c>
      <c r="C5" s="9">
        <v>0</v>
      </c>
      <c r="D5" s="9">
        <v>0</v>
      </c>
      <c r="E5" s="10">
        <v>69337000</v>
      </c>
      <c r="F5" s="9">
        <v>0</v>
      </c>
      <c r="G5" s="9">
        <v>0</v>
      </c>
      <c r="H5" s="10">
        <v>69337000</v>
      </c>
      <c r="I5" s="9">
        <v>0</v>
      </c>
      <c r="J5" s="9">
        <v>0</v>
      </c>
      <c r="K5" s="9">
        <v>0</v>
      </c>
      <c r="L5" s="9">
        <v>0</v>
      </c>
      <c r="M5" s="11" t="s">
        <v>6</v>
      </c>
    </row>
    <row r="6" spans="1:13" ht="18.25" customHeight="1" x14ac:dyDescent="0.35">
      <c r="A6" s="8">
        <v>44432000</v>
      </c>
      <c r="B6" s="9">
        <v>0</v>
      </c>
      <c r="C6" s="9">
        <v>0</v>
      </c>
      <c r="D6" s="9">
        <v>0</v>
      </c>
      <c r="E6" s="10">
        <v>44432000</v>
      </c>
      <c r="F6" s="9">
        <v>0</v>
      </c>
      <c r="G6" s="9">
        <v>0</v>
      </c>
      <c r="H6" s="10">
        <v>44432000</v>
      </c>
      <c r="I6" s="9">
        <v>0</v>
      </c>
      <c r="J6" s="9">
        <v>0</v>
      </c>
      <c r="K6" s="9">
        <v>0</v>
      </c>
      <c r="L6" s="9">
        <v>0</v>
      </c>
      <c r="M6" s="11" t="s">
        <v>7</v>
      </c>
    </row>
    <row r="7" spans="1:13" ht="18.25" customHeight="1" x14ac:dyDescent="0.35">
      <c r="A7" s="8">
        <v>224740000</v>
      </c>
      <c r="B7" s="10">
        <v>11145000</v>
      </c>
      <c r="C7" s="10">
        <v>8000000</v>
      </c>
      <c r="D7" s="10">
        <v>3145000</v>
      </c>
      <c r="E7" s="10">
        <v>213595000</v>
      </c>
      <c r="F7" s="10">
        <v>70000</v>
      </c>
      <c r="G7" s="9">
        <v>0</v>
      </c>
      <c r="H7" s="9">
        <v>0</v>
      </c>
      <c r="I7" s="9">
        <v>0</v>
      </c>
      <c r="J7" s="9">
        <v>0</v>
      </c>
      <c r="K7" s="10">
        <v>27775000</v>
      </c>
      <c r="L7" s="10">
        <v>185750000</v>
      </c>
      <c r="M7" s="11" t="s">
        <v>8</v>
      </c>
    </row>
    <row r="8" spans="1:13" ht="18.25" customHeight="1" x14ac:dyDescent="0.35">
      <c r="A8" s="8">
        <v>2447684000</v>
      </c>
      <c r="B8" s="10">
        <v>174336000</v>
      </c>
      <c r="C8" s="10">
        <v>107300000</v>
      </c>
      <c r="D8" s="10">
        <v>67036000</v>
      </c>
      <c r="E8" s="10">
        <v>2273348000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0">
        <v>751712000</v>
      </c>
      <c r="L8" s="10">
        <v>1521636000</v>
      </c>
      <c r="M8" s="11" t="s">
        <v>9</v>
      </c>
    </row>
    <row r="9" spans="1:13" ht="18.25" customHeight="1" x14ac:dyDescent="0.35">
      <c r="A9" s="8">
        <v>6495704000</v>
      </c>
      <c r="B9" s="9">
        <v>0</v>
      </c>
      <c r="C9" s="9">
        <v>0</v>
      </c>
      <c r="D9" s="9">
        <v>0</v>
      </c>
      <c r="E9" s="10">
        <v>6495704000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6495704000</v>
      </c>
      <c r="L9" s="9">
        <v>0</v>
      </c>
      <c r="M9" s="11" t="s">
        <v>10</v>
      </c>
    </row>
    <row r="10" spans="1:13" ht="18.25" customHeight="1" x14ac:dyDescent="0.35">
      <c r="A10" s="8">
        <v>7309759000</v>
      </c>
      <c r="B10" s="10">
        <v>252120000</v>
      </c>
      <c r="C10" s="10">
        <v>146120000</v>
      </c>
      <c r="D10" s="10">
        <v>106000000</v>
      </c>
      <c r="E10" s="10">
        <v>7057639000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722347000</v>
      </c>
      <c r="L10" s="10">
        <v>6335292000</v>
      </c>
      <c r="M10" s="11" t="s">
        <v>11</v>
      </c>
    </row>
    <row r="11" spans="1:13" ht="18.25" customHeight="1" x14ac:dyDescent="0.35">
      <c r="A11" s="8">
        <v>1329816000</v>
      </c>
      <c r="B11" s="9">
        <v>0</v>
      </c>
      <c r="C11" s="9">
        <v>0</v>
      </c>
      <c r="D11" s="9">
        <v>0</v>
      </c>
      <c r="E11" s="10">
        <v>1329816000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1329816000</v>
      </c>
      <c r="L11" s="9">
        <v>0</v>
      </c>
      <c r="M11" s="11" t="s">
        <v>12</v>
      </c>
    </row>
    <row r="12" spans="1:13" ht="29.4" customHeight="1" x14ac:dyDescent="0.35">
      <c r="A12" s="8">
        <v>3677884000</v>
      </c>
      <c r="B12" s="10">
        <v>84444000</v>
      </c>
      <c r="C12" s="9">
        <v>0</v>
      </c>
      <c r="D12" s="10">
        <v>84444000</v>
      </c>
      <c r="E12" s="10">
        <v>3593440000</v>
      </c>
      <c r="F12" s="10">
        <v>183000</v>
      </c>
      <c r="G12" s="9">
        <v>0</v>
      </c>
      <c r="H12" s="9">
        <v>0</v>
      </c>
      <c r="I12" s="9">
        <v>0</v>
      </c>
      <c r="J12" s="9">
        <v>0</v>
      </c>
      <c r="K12" s="10">
        <v>765684000</v>
      </c>
      <c r="L12" s="10">
        <v>2827573000</v>
      </c>
      <c r="M12" s="11" t="s">
        <v>13</v>
      </c>
    </row>
    <row r="13" spans="1:13" ht="18.25" customHeight="1" x14ac:dyDescent="0.35">
      <c r="A13" s="8">
        <v>276918000</v>
      </c>
      <c r="B13" s="10">
        <v>5488000</v>
      </c>
      <c r="C13" s="9">
        <v>0</v>
      </c>
      <c r="D13" s="10">
        <v>5488000</v>
      </c>
      <c r="E13" s="10">
        <v>271430000</v>
      </c>
      <c r="F13" s="10">
        <v>150000</v>
      </c>
      <c r="G13" s="9">
        <v>0</v>
      </c>
      <c r="H13" s="9">
        <v>0</v>
      </c>
      <c r="I13" s="9">
        <v>0</v>
      </c>
      <c r="J13" s="9">
        <v>0</v>
      </c>
      <c r="K13" s="10">
        <v>142644000</v>
      </c>
      <c r="L13" s="10">
        <v>128636000</v>
      </c>
      <c r="M13" s="11" t="s">
        <v>14</v>
      </c>
    </row>
    <row r="14" spans="1:13" ht="18.25" customHeight="1" x14ac:dyDescent="0.35">
      <c r="A14" s="8">
        <v>1016305000</v>
      </c>
      <c r="B14" s="10">
        <v>67991000</v>
      </c>
      <c r="C14" s="10">
        <v>2020000</v>
      </c>
      <c r="D14" s="10">
        <v>65971000</v>
      </c>
      <c r="E14" s="10">
        <v>948314000</v>
      </c>
      <c r="F14" s="10">
        <v>120000</v>
      </c>
      <c r="G14" s="9">
        <v>0</v>
      </c>
      <c r="H14" s="9">
        <v>0</v>
      </c>
      <c r="I14" s="9">
        <v>0</v>
      </c>
      <c r="J14" s="9">
        <v>0</v>
      </c>
      <c r="K14" s="10">
        <v>140708000</v>
      </c>
      <c r="L14" s="10">
        <v>807486000</v>
      </c>
      <c r="M14" s="11" t="s">
        <v>15</v>
      </c>
    </row>
    <row r="15" spans="1:13" ht="18.25" customHeight="1" x14ac:dyDescent="0.35">
      <c r="A15" s="8">
        <v>37143000</v>
      </c>
      <c r="B15" s="10">
        <v>792000</v>
      </c>
      <c r="C15" s="9">
        <v>0</v>
      </c>
      <c r="D15" s="10">
        <v>792000</v>
      </c>
      <c r="E15" s="10">
        <v>36351000</v>
      </c>
      <c r="F15" s="10">
        <v>3000</v>
      </c>
      <c r="G15" s="9">
        <v>0</v>
      </c>
      <c r="H15" s="9">
        <v>0</v>
      </c>
      <c r="I15" s="9">
        <v>0</v>
      </c>
      <c r="J15" s="9">
        <v>0</v>
      </c>
      <c r="K15" s="10">
        <v>9549000</v>
      </c>
      <c r="L15" s="10">
        <v>26799000</v>
      </c>
      <c r="M15" s="11" t="s">
        <v>16</v>
      </c>
    </row>
    <row r="16" spans="1:13" ht="18.25" customHeight="1" x14ac:dyDescent="0.35">
      <c r="A16" s="8">
        <v>5126000</v>
      </c>
      <c r="B16" s="9">
        <v>0</v>
      </c>
      <c r="C16" s="9">
        <v>0</v>
      </c>
      <c r="D16" s="9">
        <v>0</v>
      </c>
      <c r="E16" s="10">
        <v>5126000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0">
        <v>190000</v>
      </c>
      <c r="L16" s="10">
        <v>4936000</v>
      </c>
      <c r="M16" s="11" t="s">
        <v>17</v>
      </c>
    </row>
    <row r="17" spans="1:13" ht="18.25" customHeight="1" x14ac:dyDescent="0.35">
      <c r="A17" s="8">
        <f>SUM(B17:L17)</f>
        <v>5695000</v>
      </c>
      <c r="B17" s="9"/>
      <c r="C17" s="9"/>
      <c r="D17" s="10">
        <v>2000</v>
      </c>
      <c r="E17" s="10"/>
      <c r="F17" s="9"/>
      <c r="G17" s="9"/>
      <c r="H17" s="9"/>
      <c r="I17" s="9"/>
      <c r="J17" s="9"/>
      <c r="K17" s="10">
        <v>620000</v>
      </c>
      <c r="L17" s="10">
        <v>5073000</v>
      </c>
      <c r="M17" s="11" t="s">
        <v>70</v>
      </c>
    </row>
    <row r="18" spans="1:13" ht="18.25" customHeight="1" x14ac:dyDescent="0.35">
      <c r="A18" s="8">
        <v>26554000</v>
      </c>
      <c r="B18" s="10">
        <v>1070000</v>
      </c>
      <c r="C18" s="9">
        <v>0</v>
      </c>
      <c r="D18" s="10">
        <v>1070000</v>
      </c>
      <c r="E18" s="10">
        <v>25484000</v>
      </c>
      <c r="F18" s="10">
        <v>10000</v>
      </c>
      <c r="G18" s="9">
        <v>0</v>
      </c>
      <c r="H18" s="9">
        <v>0</v>
      </c>
      <c r="I18" s="9">
        <v>0</v>
      </c>
      <c r="J18" s="9">
        <v>0</v>
      </c>
      <c r="K18" s="10">
        <v>6936000</v>
      </c>
      <c r="L18" s="10">
        <v>18538000</v>
      </c>
      <c r="M18" s="11" t="s">
        <v>18</v>
      </c>
    </row>
    <row r="19" spans="1:13" ht="18.25" customHeight="1" x14ac:dyDescent="0.35">
      <c r="A19" s="8">
        <v>38603000</v>
      </c>
      <c r="B19" s="10">
        <v>350000</v>
      </c>
      <c r="C19" s="9">
        <v>0</v>
      </c>
      <c r="D19" s="10">
        <v>350000</v>
      </c>
      <c r="E19" s="10">
        <v>38253000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0">
        <v>19987000</v>
      </c>
      <c r="L19" s="10">
        <v>18266000</v>
      </c>
      <c r="M19" s="11" t="s">
        <v>19</v>
      </c>
    </row>
    <row r="20" spans="1:13" ht="18.25" customHeight="1" x14ac:dyDescent="0.35">
      <c r="A20" s="8">
        <v>133714000</v>
      </c>
      <c r="B20" s="10">
        <v>2500000</v>
      </c>
      <c r="C20" s="9">
        <v>0</v>
      </c>
      <c r="D20" s="10">
        <v>2500000</v>
      </c>
      <c r="E20" s="10">
        <v>131214000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0">
        <v>12000000</v>
      </c>
      <c r="L20" s="10">
        <v>119214000</v>
      </c>
      <c r="M20" s="11" t="s">
        <v>20</v>
      </c>
    </row>
    <row r="21" spans="1:13" ht="18.25" customHeight="1" x14ac:dyDescent="0.35">
      <c r="A21" s="8">
        <v>77702000</v>
      </c>
      <c r="B21" s="10">
        <v>1130000</v>
      </c>
      <c r="C21" s="9">
        <v>0</v>
      </c>
      <c r="D21" s="10">
        <v>1130000</v>
      </c>
      <c r="E21" s="10">
        <v>76572000</v>
      </c>
      <c r="F21" s="10">
        <v>50000</v>
      </c>
      <c r="G21" s="9">
        <v>0</v>
      </c>
      <c r="H21" s="9">
        <v>0</v>
      </c>
      <c r="I21" s="9">
        <v>0</v>
      </c>
      <c r="J21" s="9">
        <v>0</v>
      </c>
      <c r="K21" s="10">
        <v>22647000</v>
      </c>
      <c r="L21" s="10">
        <v>53875000</v>
      </c>
      <c r="M21" s="11" t="s">
        <v>21</v>
      </c>
    </row>
    <row r="22" spans="1:13" ht="18.25" customHeight="1" x14ac:dyDescent="0.35">
      <c r="A22" s="8">
        <v>64989000</v>
      </c>
      <c r="B22" s="10">
        <v>100000</v>
      </c>
      <c r="C22" s="9">
        <v>0</v>
      </c>
      <c r="D22" s="10">
        <v>100000</v>
      </c>
      <c r="E22" s="10">
        <v>64889000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0">
        <v>22588000</v>
      </c>
      <c r="L22" s="10">
        <v>42301000</v>
      </c>
      <c r="M22" s="11" t="s">
        <v>22</v>
      </c>
    </row>
    <row r="23" spans="1:13" ht="18.25" customHeight="1" x14ac:dyDescent="0.35">
      <c r="A23" s="8">
        <v>416673000</v>
      </c>
      <c r="B23" s="10">
        <v>300612000</v>
      </c>
      <c r="C23" s="9">
        <v>0</v>
      </c>
      <c r="D23" s="10">
        <v>300612000</v>
      </c>
      <c r="E23" s="10">
        <v>116061000</v>
      </c>
      <c r="F23" s="10">
        <v>20000</v>
      </c>
      <c r="G23" s="9">
        <v>0</v>
      </c>
      <c r="H23" s="9">
        <v>0</v>
      </c>
      <c r="I23" s="9">
        <v>0</v>
      </c>
      <c r="J23" s="9">
        <v>0</v>
      </c>
      <c r="K23" s="10">
        <v>39878000</v>
      </c>
      <c r="L23" s="10">
        <v>76163000</v>
      </c>
      <c r="M23" s="11" t="s">
        <v>23</v>
      </c>
    </row>
    <row r="24" spans="1:13" ht="18.25" customHeight="1" x14ac:dyDescent="0.35">
      <c r="A24" s="8">
        <v>1026510000</v>
      </c>
      <c r="B24" s="10">
        <v>111890000</v>
      </c>
      <c r="C24" s="9">
        <v>0</v>
      </c>
      <c r="D24" s="10">
        <v>111890000</v>
      </c>
      <c r="E24" s="10">
        <v>914620000</v>
      </c>
      <c r="F24" s="10">
        <v>2147000</v>
      </c>
      <c r="G24" s="9">
        <v>0</v>
      </c>
      <c r="H24" s="10">
        <v>161121000</v>
      </c>
      <c r="I24" s="9">
        <v>0</v>
      </c>
      <c r="J24" s="9">
        <v>0</v>
      </c>
      <c r="K24" s="10">
        <v>481464000</v>
      </c>
      <c r="L24" s="10">
        <v>269888000</v>
      </c>
      <c r="M24" s="11" t="s">
        <v>24</v>
      </c>
    </row>
    <row r="25" spans="1:13" ht="18.25" customHeight="1" x14ac:dyDescent="0.35">
      <c r="A25" s="8">
        <v>58800000</v>
      </c>
      <c r="B25" s="10">
        <v>5160000</v>
      </c>
      <c r="C25" s="9">
        <v>0</v>
      </c>
      <c r="D25" s="10">
        <v>5160000</v>
      </c>
      <c r="E25" s="10">
        <v>53640000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0">
        <v>6021000</v>
      </c>
      <c r="L25" s="10">
        <v>47619000</v>
      </c>
      <c r="M25" s="11" t="s">
        <v>25</v>
      </c>
    </row>
    <row r="26" spans="1:13" ht="30.5" customHeight="1" x14ac:dyDescent="0.35">
      <c r="A26" s="12">
        <f t="shared" ref="A26:K26" si="0">SUM(A2:A25)</f>
        <v>25237235000</v>
      </c>
      <c r="B26" s="13">
        <f t="shared" si="0"/>
        <v>1019128000</v>
      </c>
      <c r="C26" s="13">
        <f t="shared" si="0"/>
        <v>263440000</v>
      </c>
      <c r="D26" s="13">
        <f t="shared" si="0"/>
        <v>755690000</v>
      </c>
      <c r="E26" s="13">
        <f t="shared" si="0"/>
        <v>24212412000</v>
      </c>
      <c r="F26" s="13">
        <f t="shared" si="0"/>
        <v>2753000</v>
      </c>
      <c r="G26" s="13">
        <f t="shared" si="0"/>
        <v>0</v>
      </c>
      <c r="H26" s="13">
        <f t="shared" si="0"/>
        <v>728037000</v>
      </c>
      <c r="I26" s="13">
        <f t="shared" si="0"/>
        <v>0</v>
      </c>
      <c r="J26" s="13">
        <f t="shared" si="0"/>
        <v>0</v>
      </c>
      <c r="K26" s="13">
        <f t="shared" si="0"/>
        <v>10998270000</v>
      </c>
      <c r="L26" s="13">
        <f>SUM(L2:L25)</f>
        <v>12489045000</v>
      </c>
      <c r="M26" s="14" t="s">
        <v>26</v>
      </c>
    </row>
    <row r="27" spans="1:13" ht="18.25" customHeight="1" x14ac:dyDescent="0.3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 t="s">
        <v>27</v>
      </c>
    </row>
    <row r="28" spans="1:13" ht="18.25" customHeight="1" x14ac:dyDescent="0.35">
      <c r="A28" s="8">
        <v>296309000</v>
      </c>
      <c r="B28" s="10">
        <v>6156000</v>
      </c>
      <c r="C28" s="9">
        <v>0</v>
      </c>
      <c r="D28" s="10">
        <v>6156000</v>
      </c>
      <c r="E28" s="10">
        <v>290153000</v>
      </c>
      <c r="F28" s="10">
        <v>185000</v>
      </c>
      <c r="G28" s="9">
        <v>0</v>
      </c>
      <c r="H28" s="9">
        <v>0</v>
      </c>
      <c r="I28" s="9">
        <v>0</v>
      </c>
      <c r="J28" s="9">
        <v>0</v>
      </c>
      <c r="K28" s="10">
        <v>121298000</v>
      </c>
      <c r="L28" s="10">
        <v>168670000</v>
      </c>
      <c r="M28" s="11" t="s">
        <v>28</v>
      </c>
    </row>
    <row r="29" spans="1:13" ht="18.25" customHeight="1" x14ac:dyDescent="0.35">
      <c r="A29" s="8">
        <v>1267010000</v>
      </c>
      <c r="B29" s="10">
        <v>647280000</v>
      </c>
      <c r="C29" s="10">
        <v>627500000</v>
      </c>
      <c r="D29" s="10">
        <v>19780000</v>
      </c>
      <c r="E29" s="10">
        <v>619730000</v>
      </c>
      <c r="F29" s="10">
        <v>40000</v>
      </c>
      <c r="G29" s="9">
        <v>0</v>
      </c>
      <c r="H29" s="9">
        <v>0</v>
      </c>
      <c r="I29" s="10">
        <v>200000000</v>
      </c>
      <c r="J29" s="9">
        <v>0</v>
      </c>
      <c r="K29" s="10">
        <v>108782000</v>
      </c>
      <c r="L29" s="10">
        <v>310908000</v>
      </c>
      <c r="M29" s="11" t="s">
        <v>29</v>
      </c>
    </row>
    <row r="30" spans="1:13" ht="18.25" customHeight="1" x14ac:dyDescent="0.35">
      <c r="A30" s="8">
        <v>290189000</v>
      </c>
      <c r="B30" s="10">
        <v>5410000</v>
      </c>
      <c r="C30" s="9">
        <v>0</v>
      </c>
      <c r="D30" s="10">
        <v>5410000</v>
      </c>
      <c r="E30" s="10">
        <v>284779000</v>
      </c>
      <c r="F30" s="10">
        <v>10000</v>
      </c>
      <c r="G30" s="9">
        <v>0</v>
      </c>
      <c r="H30" s="9">
        <v>0</v>
      </c>
      <c r="I30" s="10">
        <v>11780000</v>
      </c>
      <c r="J30" s="9">
        <v>0</v>
      </c>
      <c r="K30" s="10">
        <v>97039000</v>
      </c>
      <c r="L30" s="10">
        <v>175950000</v>
      </c>
      <c r="M30" s="11" t="s">
        <v>30</v>
      </c>
    </row>
    <row r="31" spans="1:13" ht="18.25" customHeight="1" x14ac:dyDescent="0.35">
      <c r="A31" s="8">
        <v>131341000</v>
      </c>
      <c r="B31" s="10">
        <v>4435000</v>
      </c>
      <c r="C31" s="9">
        <v>0</v>
      </c>
      <c r="D31" s="10">
        <v>4435000</v>
      </c>
      <c r="E31" s="10">
        <v>126906000</v>
      </c>
      <c r="F31" s="10">
        <v>10000</v>
      </c>
      <c r="G31" s="9">
        <v>0</v>
      </c>
      <c r="H31" s="9">
        <v>0</v>
      </c>
      <c r="I31" s="9">
        <v>0</v>
      </c>
      <c r="J31" s="9">
        <v>0</v>
      </c>
      <c r="K31" s="10">
        <v>44323000</v>
      </c>
      <c r="L31" s="10">
        <v>82573000</v>
      </c>
      <c r="M31" s="11" t="s">
        <v>31</v>
      </c>
    </row>
    <row r="32" spans="1:13" ht="18.25" customHeight="1" x14ac:dyDescent="0.35">
      <c r="A32" s="8">
        <v>32300000</v>
      </c>
      <c r="B32" s="10">
        <v>9560000</v>
      </c>
      <c r="C32" s="9">
        <v>0</v>
      </c>
      <c r="D32" s="10">
        <v>9560000</v>
      </c>
      <c r="E32" s="10">
        <v>22740000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0">
        <v>10000000</v>
      </c>
      <c r="L32" s="10">
        <v>12740000</v>
      </c>
      <c r="M32" s="11" t="s">
        <v>32</v>
      </c>
    </row>
    <row r="33" spans="1:13" ht="18.25" customHeight="1" x14ac:dyDescent="0.35">
      <c r="A33" s="8">
        <v>182000000</v>
      </c>
      <c r="B33" s="10">
        <v>3800000</v>
      </c>
      <c r="C33" s="9">
        <v>0</v>
      </c>
      <c r="D33" s="10">
        <v>3800000</v>
      </c>
      <c r="E33" s="10">
        <v>178200000</v>
      </c>
      <c r="F33" s="9">
        <v>0</v>
      </c>
      <c r="G33" s="9">
        <v>0</v>
      </c>
      <c r="H33" s="10">
        <v>260000</v>
      </c>
      <c r="I33" s="9">
        <v>0</v>
      </c>
      <c r="J33" s="9">
        <v>0</v>
      </c>
      <c r="K33" s="10">
        <v>16440000</v>
      </c>
      <c r="L33" s="10">
        <v>161500000</v>
      </c>
      <c r="M33" s="11" t="s">
        <v>33</v>
      </c>
    </row>
    <row r="34" spans="1:13" ht="18.25" customHeight="1" x14ac:dyDescent="0.35">
      <c r="A34" s="8">
        <v>314682000</v>
      </c>
      <c r="B34" s="10">
        <v>2559000</v>
      </c>
      <c r="C34" s="9">
        <v>0</v>
      </c>
      <c r="D34" s="10">
        <v>2559000</v>
      </c>
      <c r="E34" s="10">
        <v>312123000</v>
      </c>
      <c r="F34" s="10">
        <v>50000</v>
      </c>
      <c r="G34" s="9">
        <v>0</v>
      </c>
      <c r="H34" s="9">
        <v>0</v>
      </c>
      <c r="I34" s="9">
        <v>0</v>
      </c>
      <c r="J34" s="9">
        <v>0</v>
      </c>
      <c r="K34" s="10">
        <v>66938000</v>
      </c>
      <c r="L34" s="10">
        <v>245135000</v>
      </c>
      <c r="M34" s="11" t="s">
        <v>34</v>
      </c>
    </row>
    <row r="35" spans="1:13" ht="18.25" customHeight="1" x14ac:dyDescent="0.35">
      <c r="A35" s="8">
        <v>60000000</v>
      </c>
      <c r="B35" s="10">
        <v>10600000</v>
      </c>
      <c r="C35" s="9">
        <v>0</v>
      </c>
      <c r="D35" s="10">
        <v>10600000</v>
      </c>
      <c r="E35" s="10">
        <v>49400000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10">
        <v>19564000</v>
      </c>
      <c r="L35" s="10">
        <v>29836000</v>
      </c>
      <c r="M35" s="11" t="s">
        <v>35</v>
      </c>
    </row>
    <row r="36" spans="1:13" ht="18.25" customHeight="1" x14ac:dyDescent="0.35">
      <c r="A36" s="12">
        <f t="shared" ref="A36:K36" si="1">SUM(A28:A35)</f>
        <v>2573831000</v>
      </c>
      <c r="B36" s="13">
        <f t="shared" si="1"/>
        <v>689800000</v>
      </c>
      <c r="C36" s="13">
        <f t="shared" si="1"/>
        <v>627500000</v>
      </c>
      <c r="D36" s="13">
        <f t="shared" si="1"/>
        <v>62300000</v>
      </c>
      <c r="E36" s="13">
        <f t="shared" si="1"/>
        <v>1884031000</v>
      </c>
      <c r="F36" s="13">
        <f t="shared" si="1"/>
        <v>295000</v>
      </c>
      <c r="G36" s="13">
        <f t="shared" si="1"/>
        <v>0</v>
      </c>
      <c r="H36" s="13">
        <f t="shared" si="1"/>
        <v>260000</v>
      </c>
      <c r="I36" s="13">
        <f t="shared" si="1"/>
        <v>211780000</v>
      </c>
      <c r="J36" s="13">
        <f t="shared" si="1"/>
        <v>0</v>
      </c>
      <c r="K36" s="13">
        <f t="shared" si="1"/>
        <v>484384000</v>
      </c>
      <c r="L36" s="13">
        <f>SUM(L28:L35)</f>
        <v>1187312000</v>
      </c>
      <c r="M36" s="14" t="s">
        <v>36</v>
      </c>
    </row>
    <row r="37" spans="1:13" ht="18.25" customHeight="1" x14ac:dyDescent="0.3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7" t="s">
        <v>37</v>
      </c>
    </row>
    <row r="38" spans="1:13" ht="18.25" customHeight="1" x14ac:dyDescent="0.35">
      <c r="A38" s="8">
        <v>996270000</v>
      </c>
      <c r="B38" s="10">
        <v>7052000</v>
      </c>
      <c r="C38" s="9">
        <v>0</v>
      </c>
      <c r="D38" s="10">
        <v>7052000</v>
      </c>
      <c r="E38" s="10">
        <v>989218000</v>
      </c>
      <c r="F38" s="10">
        <v>1300000</v>
      </c>
      <c r="G38" s="9">
        <v>0</v>
      </c>
      <c r="H38" s="9">
        <v>0</v>
      </c>
      <c r="I38" s="10">
        <v>1000000</v>
      </c>
      <c r="J38" s="9">
        <v>0</v>
      </c>
      <c r="K38" s="10">
        <v>581997000</v>
      </c>
      <c r="L38" s="10">
        <v>404921000</v>
      </c>
      <c r="M38" s="11" t="s">
        <v>38</v>
      </c>
    </row>
    <row r="39" spans="1:13" ht="18.25" customHeight="1" x14ac:dyDescent="0.35">
      <c r="A39" s="8">
        <v>37956000</v>
      </c>
      <c r="B39" s="10">
        <v>455000</v>
      </c>
      <c r="C39" s="9">
        <v>0</v>
      </c>
      <c r="D39" s="10">
        <v>455000</v>
      </c>
      <c r="E39" s="10">
        <v>37501000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0">
        <v>9961000</v>
      </c>
      <c r="L39" s="10">
        <v>27540000</v>
      </c>
      <c r="M39" s="11" t="s">
        <v>39</v>
      </c>
    </row>
    <row r="40" spans="1:13" ht="18.25" customHeight="1" x14ac:dyDescent="0.35">
      <c r="A40" s="8">
        <v>5140001000</v>
      </c>
      <c r="B40" s="10">
        <v>7939000</v>
      </c>
      <c r="C40" s="10">
        <v>200000</v>
      </c>
      <c r="D40" s="10">
        <v>7739000</v>
      </c>
      <c r="E40" s="10">
        <v>5132062000</v>
      </c>
      <c r="F40" s="10">
        <v>500000</v>
      </c>
      <c r="G40" s="9">
        <v>0</v>
      </c>
      <c r="H40" s="9">
        <v>0</v>
      </c>
      <c r="I40" s="9">
        <v>0</v>
      </c>
      <c r="J40" s="9">
        <v>0</v>
      </c>
      <c r="K40" s="10">
        <v>686981000</v>
      </c>
      <c r="L40" s="10">
        <v>4444581000</v>
      </c>
      <c r="M40" s="11" t="s">
        <v>40</v>
      </c>
    </row>
    <row r="41" spans="1:13" ht="18.25" customHeight="1" x14ac:dyDescent="0.35">
      <c r="A41" s="8">
        <v>430859000</v>
      </c>
      <c r="B41" s="9">
        <v>0</v>
      </c>
      <c r="C41" s="9">
        <v>0</v>
      </c>
      <c r="D41" s="9">
        <v>0</v>
      </c>
      <c r="E41" s="10">
        <v>430859000</v>
      </c>
      <c r="F41" s="9">
        <v>0</v>
      </c>
      <c r="G41" s="9">
        <v>0</v>
      </c>
      <c r="H41" s="10">
        <v>430859000</v>
      </c>
      <c r="I41" s="9">
        <v>0</v>
      </c>
      <c r="J41" s="9">
        <v>0</v>
      </c>
      <c r="K41" s="9">
        <v>0</v>
      </c>
      <c r="L41" s="9">
        <v>0</v>
      </c>
      <c r="M41" s="11" t="s">
        <v>41</v>
      </c>
    </row>
    <row r="42" spans="1:13" ht="18.25" customHeight="1" x14ac:dyDescent="0.35">
      <c r="A42" s="8">
        <v>524942000</v>
      </c>
      <c r="B42" s="10">
        <v>31798000</v>
      </c>
      <c r="C42" s="9">
        <v>0</v>
      </c>
      <c r="D42" s="10">
        <v>31798000</v>
      </c>
      <c r="E42" s="10">
        <v>493144000</v>
      </c>
      <c r="F42" s="10">
        <v>70000</v>
      </c>
      <c r="G42" s="9">
        <v>0</v>
      </c>
      <c r="H42" s="9">
        <v>0</v>
      </c>
      <c r="I42" s="9">
        <v>0</v>
      </c>
      <c r="J42" s="9">
        <v>0</v>
      </c>
      <c r="K42" s="10">
        <v>267333000</v>
      </c>
      <c r="L42" s="10">
        <v>225741000</v>
      </c>
      <c r="M42" s="11" t="s">
        <v>42</v>
      </c>
    </row>
    <row r="43" spans="1:13" ht="18.25" customHeight="1" x14ac:dyDescent="0.35">
      <c r="A43" s="8">
        <v>4490178000</v>
      </c>
      <c r="B43" s="10">
        <v>272228000</v>
      </c>
      <c r="C43" s="10">
        <v>22160000</v>
      </c>
      <c r="D43" s="10">
        <v>250068000</v>
      </c>
      <c r="E43" s="10">
        <v>4217950000</v>
      </c>
      <c r="F43" s="10">
        <v>77000</v>
      </c>
      <c r="G43" s="9">
        <v>0</v>
      </c>
      <c r="H43" s="9">
        <v>0</v>
      </c>
      <c r="I43" s="9">
        <v>0</v>
      </c>
      <c r="J43" s="9">
        <v>0</v>
      </c>
      <c r="K43" s="10">
        <v>1759319000</v>
      </c>
      <c r="L43" s="10">
        <v>2458554000</v>
      </c>
      <c r="M43" s="11" t="s">
        <v>43</v>
      </c>
    </row>
    <row r="44" spans="1:13" ht="18.25" customHeight="1" x14ac:dyDescent="0.35">
      <c r="A44" s="8">
        <v>628693000</v>
      </c>
      <c r="B44" s="10">
        <v>55736000</v>
      </c>
      <c r="C44" s="9">
        <v>0</v>
      </c>
      <c r="D44" s="10">
        <v>55736000</v>
      </c>
      <c r="E44" s="10">
        <v>572957000</v>
      </c>
      <c r="F44" s="10">
        <v>734000</v>
      </c>
      <c r="G44" s="9">
        <v>0</v>
      </c>
      <c r="H44" s="9">
        <v>0</v>
      </c>
      <c r="I44" s="9">
        <v>0</v>
      </c>
      <c r="J44" s="9">
        <v>0</v>
      </c>
      <c r="K44" s="10">
        <v>129178000</v>
      </c>
      <c r="L44" s="10">
        <v>443045000</v>
      </c>
      <c r="M44" s="11" t="s">
        <v>44</v>
      </c>
    </row>
    <row r="45" spans="1:13" ht="18.25" customHeight="1" x14ac:dyDescent="0.35">
      <c r="A45" s="8">
        <v>3253481000</v>
      </c>
      <c r="B45" s="10">
        <v>36322000</v>
      </c>
      <c r="C45" s="10">
        <v>33500000</v>
      </c>
      <c r="D45" s="10">
        <v>2822000</v>
      </c>
      <c r="E45" s="10">
        <v>3217159000</v>
      </c>
      <c r="F45" s="10">
        <v>40000</v>
      </c>
      <c r="G45" s="9">
        <v>0</v>
      </c>
      <c r="H45" s="9">
        <v>0</v>
      </c>
      <c r="I45" s="10">
        <v>2921008000</v>
      </c>
      <c r="J45" s="9">
        <v>0</v>
      </c>
      <c r="K45" s="10">
        <v>61754000</v>
      </c>
      <c r="L45" s="10">
        <v>234357000</v>
      </c>
      <c r="M45" s="11" t="s">
        <v>45</v>
      </c>
    </row>
    <row r="46" spans="1:13" ht="18.25" customHeight="1" x14ac:dyDescent="0.35">
      <c r="A46" s="8">
        <v>224316000</v>
      </c>
      <c r="B46" s="10">
        <v>3630000</v>
      </c>
      <c r="C46" s="9">
        <v>0</v>
      </c>
      <c r="D46" s="10">
        <v>3630000</v>
      </c>
      <c r="E46" s="10">
        <v>220686000</v>
      </c>
      <c r="F46" s="10">
        <v>39000</v>
      </c>
      <c r="G46" s="9">
        <v>0</v>
      </c>
      <c r="H46" s="9">
        <v>0</v>
      </c>
      <c r="I46" s="10">
        <v>4550000</v>
      </c>
      <c r="J46" s="9">
        <v>0</v>
      </c>
      <c r="K46" s="10">
        <v>74302000</v>
      </c>
      <c r="L46" s="10">
        <v>141795000</v>
      </c>
      <c r="M46" s="11" t="s">
        <v>46</v>
      </c>
    </row>
    <row r="47" spans="1:13" ht="18.25" customHeight="1" x14ac:dyDescent="0.35">
      <c r="A47" s="8">
        <v>99541000</v>
      </c>
      <c r="B47" s="10">
        <v>1220000</v>
      </c>
      <c r="C47" s="9">
        <v>0</v>
      </c>
      <c r="D47" s="10">
        <v>1220000</v>
      </c>
      <c r="E47" s="10">
        <v>98321000</v>
      </c>
      <c r="F47" s="10">
        <v>10000</v>
      </c>
      <c r="G47" s="9">
        <v>0</v>
      </c>
      <c r="H47" s="9">
        <v>0</v>
      </c>
      <c r="I47" s="9">
        <v>0</v>
      </c>
      <c r="J47" s="9">
        <v>0</v>
      </c>
      <c r="K47" s="10">
        <v>23179000</v>
      </c>
      <c r="L47" s="10">
        <v>75132000</v>
      </c>
      <c r="M47" s="11" t="s">
        <v>47</v>
      </c>
    </row>
    <row r="48" spans="1:13" ht="18.25" customHeight="1" x14ac:dyDescent="0.35">
      <c r="A48" s="8">
        <v>110621000</v>
      </c>
      <c r="B48" s="10">
        <v>16500000</v>
      </c>
      <c r="C48" s="9">
        <v>0</v>
      </c>
      <c r="D48" s="10">
        <v>16500000</v>
      </c>
      <c r="E48" s="10">
        <v>94121000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0">
        <v>49000000</v>
      </c>
      <c r="L48" s="10">
        <v>45121000</v>
      </c>
      <c r="M48" s="11" t="s">
        <v>48</v>
      </c>
    </row>
    <row r="49" spans="1:13" ht="18.25" customHeight="1" x14ac:dyDescent="0.35">
      <c r="A49" s="8">
        <v>1424469000</v>
      </c>
      <c r="B49" s="10">
        <v>68823000</v>
      </c>
      <c r="C49" s="9">
        <v>0</v>
      </c>
      <c r="D49" s="10">
        <v>68823000</v>
      </c>
      <c r="E49" s="10">
        <v>1355646000</v>
      </c>
      <c r="F49" s="10">
        <v>54000</v>
      </c>
      <c r="G49" s="9">
        <v>0</v>
      </c>
      <c r="H49" s="9">
        <v>0</v>
      </c>
      <c r="I49" s="9">
        <v>0</v>
      </c>
      <c r="J49" s="9">
        <v>0</v>
      </c>
      <c r="K49" s="10">
        <v>476780000</v>
      </c>
      <c r="L49" s="10">
        <v>878812000</v>
      </c>
      <c r="M49" s="11" t="s">
        <v>49</v>
      </c>
    </row>
    <row r="50" spans="1:13" ht="18.25" customHeight="1" x14ac:dyDescent="0.35">
      <c r="A50" s="8">
        <v>1123127000</v>
      </c>
      <c r="B50" s="10">
        <v>57200000</v>
      </c>
      <c r="C50" s="9">
        <v>0</v>
      </c>
      <c r="D50" s="10">
        <v>57200000</v>
      </c>
      <c r="E50" s="10">
        <v>1065927000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0">
        <v>265927000</v>
      </c>
      <c r="L50" s="10">
        <v>800000000</v>
      </c>
      <c r="M50" s="11" t="s">
        <v>50</v>
      </c>
    </row>
    <row r="51" spans="1:13" ht="18.25" customHeight="1" x14ac:dyDescent="0.35">
      <c r="A51" s="8">
        <v>581600000</v>
      </c>
      <c r="B51" s="10">
        <v>5100000</v>
      </c>
      <c r="C51" s="9">
        <v>0</v>
      </c>
      <c r="D51" s="10">
        <v>5100000</v>
      </c>
      <c r="E51" s="10">
        <v>576500000</v>
      </c>
      <c r="F51" s="10">
        <v>200000</v>
      </c>
      <c r="G51" s="9">
        <v>0</v>
      </c>
      <c r="H51" s="9">
        <v>0</v>
      </c>
      <c r="I51" s="9">
        <v>0</v>
      </c>
      <c r="J51" s="9">
        <v>0</v>
      </c>
      <c r="K51" s="10">
        <v>106560000</v>
      </c>
      <c r="L51" s="10">
        <v>469740000</v>
      </c>
      <c r="M51" s="11" t="s">
        <v>51</v>
      </c>
    </row>
    <row r="52" spans="1:13" ht="18.25" customHeight="1" x14ac:dyDescent="0.35">
      <c r="A52" s="8">
        <v>387000000</v>
      </c>
      <c r="B52" s="9">
        <v>0</v>
      </c>
      <c r="C52" s="9">
        <v>0</v>
      </c>
      <c r="D52" s="9">
        <v>0</v>
      </c>
      <c r="E52" s="10">
        <v>387000000</v>
      </c>
      <c r="F52" s="9">
        <v>0</v>
      </c>
      <c r="G52" s="9">
        <v>0</v>
      </c>
      <c r="H52" s="10">
        <v>387000000</v>
      </c>
      <c r="I52" s="9">
        <v>0</v>
      </c>
      <c r="J52" s="9">
        <v>0</v>
      </c>
      <c r="K52" s="9">
        <v>0</v>
      </c>
      <c r="L52" s="9">
        <v>0</v>
      </c>
      <c r="M52" s="11" t="s">
        <v>52</v>
      </c>
    </row>
    <row r="53" spans="1:13" ht="18.25" customHeight="1" x14ac:dyDescent="0.35">
      <c r="A53" s="8">
        <v>217878000</v>
      </c>
      <c r="B53" s="10">
        <v>375000</v>
      </c>
      <c r="C53" s="9">
        <v>0</v>
      </c>
      <c r="D53" s="10">
        <v>375000</v>
      </c>
      <c r="E53" s="10">
        <v>217503000</v>
      </c>
      <c r="F53" s="9">
        <v>0</v>
      </c>
      <c r="G53" s="9">
        <v>0</v>
      </c>
      <c r="H53" s="9">
        <v>0</v>
      </c>
      <c r="I53" s="10">
        <v>153570000</v>
      </c>
      <c r="J53" s="9">
        <v>0</v>
      </c>
      <c r="K53" s="10">
        <v>23284000</v>
      </c>
      <c r="L53" s="10">
        <v>40649000</v>
      </c>
      <c r="M53" s="11" t="s">
        <v>53</v>
      </c>
    </row>
    <row r="54" spans="1:13" ht="18.25" customHeight="1" x14ac:dyDescent="0.35">
      <c r="A54" s="8">
        <v>502016000</v>
      </c>
      <c r="B54" s="10">
        <v>2140000</v>
      </c>
      <c r="C54" s="9">
        <v>0</v>
      </c>
      <c r="D54" s="10">
        <v>2140000</v>
      </c>
      <c r="E54" s="10">
        <v>499876000</v>
      </c>
      <c r="F54" s="10">
        <v>45000</v>
      </c>
      <c r="G54" s="9">
        <v>0</v>
      </c>
      <c r="H54" s="9">
        <v>0</v>
      </c>
      <c r="I54" s="9">
        <v>0</v>
      </c>
      <c r="J54" s="9">
        <v>0</v>
      </c>
      <c r="K54" s="10">
        <v>124921000</v>
      </c>
      <c r="L54" s="10">
        <v>374910000</v>
      </c>
      <c r="M54" s="11" t="s">
        <v>54</v>
      </c>
    </row>
    <row r="55" spans="1:13" ht="18.25" customHeight="1" x14ac:dyDescent="0.35">
      <c r="A55" s="8">
        <v>28394000</v>
      </c>
      <c r="B55" s="10">
        <v>150000</v>
      </c>
      <c r="C55" s="9">
        <v>0</v>
      </c>
      <c r="D55" s="10">
        <v>150000</v>
      </c>
      <c r="E55" s="10">
        <v>28244000</v>
      </c>
      <c r="F55" s="10">
        <v>3000</v>
      </c>
      <c r="G55" s="9">
        <v>0</v>
      </c>
      <c r="H55" s="9">
        <v>0</v>
      </c>
      <c r="I55" s="9">
        <v>0</v>
      </c>
      <c r="J55" s="9">
        <v>0</v>
      </c>
      <c r="K55" s="10">
        <v>6951000</v>
      </c>
      <c r="L55" s="10">
        <v>21290000</v>
      </c>
      <c r="M55" s="11" t="s">
        <v>55</v>
      </c>
    </row>
    <row r="56" spans="1:13" ht="18.25" customHeight="1" x14ac:dyDescent="0.35">
      <c r="A56" s="8">
        <v>16712000</v>
      </c>
      <c r="B56" s="9">
        <v>0</v>
      </c>
      <c r="C56" s="9">
        <v>0</v>
      </c>
      <c r="D56" s="9">
        <v>0</v>
      </c>
      <c r="E56" s="10">
        <v>16712000</v>
      </c>
      <c r="F56" s="9">
        <v>0</v>
      </c>
      <c r="G56" s="9">
        <v>0</v>
      </c>
      <c r="H56" s="10">
        <v>16712000</v>
      </c>
      <c r="I56" s="9">
        <v>0</v>
      </c>
      <c r="J56" s="9">
        <v>0</v>
      </c>
      <c r="K56" s="9">
        <v>0</v>
      </c>
      <c r="L56" s="9">
        <v>0</v>
      </c>
      <c r="M56" s="11" t="s">
        <v>56</v>
      </c>
    </row>
    <row r="57" spans="1:13" ht="18.25" customHeight="1" x14ac:dyDescent="0.35">
      <c r="A57" s="8">
        <v>52000000</v>
      </c>
      <c r="B57" s="10">
        <v>1327000</v>
      </c>
      <c r="C57" s="9">
        <v>0</v>
      </c>
      <c r="D57" s="10">
        <v>1327000</v>
      </c>
      <c r="E57" s="10">
        <v>50673000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10">
        <v>15673000</v>
      </c>
      <c r="L57" s="10">
        <v>35000000</v>
      </c>
      <c r="M57" s="11" t="s">
        <v>57</v>
      </c>
    </row>
    <row r="58" spans="1:13" ht="18.25" customHeight="1" x14ac:dyDescent="0.35">
      <c r="A58" s="8">
        <v>15000000</v>
      </c>
      <c r="B58" s="10">
        <v>50000</v>
      </c>
      <c r="C58" s="9">
        <v>0</v>
      </c>
      <c r="D58" s="10">
        <v>50000</v>
      </c>
      <c r="E58" s="10">
        <v>14950000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0">
        <v>8368000</v>
      </c>
      <c r="L58" s="10">
        <v>6582000</v>
      </c>
      <c r="M58" s="11" t="s">
        <v>58</v>
      </c>
    </row>
    <row r="59" spans="1:13" ht="18.25" customHeight="1" x14ac:dyDescent="0.35">
      <c r="A59" s="8">
        <v>14953000</v>
      </c>
      <c r="B59" s="10">
        <v>2012000</v>
      </c>
      <c r="C59" s="9">
        <v>0</v>
      </c>
      <c r="D59" s="10">
        <v>2012000</v>
      </c>
      <c r="E59" s="10">
        <v>12941000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10">
        <v>5901000</v>
      </c>
      <c r="L59" s="10">
        <v>7040000</v>
      </c>
      <c r="M59" s="11" t="s">
        <v>59</v>
      </c>
    </row>
    <row r="60" spans="1:13" ht="18.25" customHeight="1" x14ac:dyDescent="0.35">
      <c r="A60" s="8">
        <v>88943000</v>
      </c>
      <c r="B60" s="10">
        <v>600000</v>
      </c>
      <c r="C60" s="9">
        <v>0</v>
      </c>
      <c r="D60" s="10">
        <v>600000</v>
      </c>
      <c r="E60" s="10">
        <v>88343000</v>
      </c>
      <c r="F60" s="10">
        <v>70000</v>
      </c>
      <c r="G60" s="9">
        <v>0</v>
      </c>
      <c r="H60" s="9">
        <v>0</v>
      </c>
      <c r="I60" s="9">
        <v>0</v>
      </c>
      <c r="J60" s="9">
        <v>0</v>
      </c>
      <c r="K60" s="10">
        <v>19630000</v>
      </c>
      <c r="L60" s="10">
        <v>68643000</v>
      </c>
      <c r="M60" s="11" t="s">
        <v>60</v>
      </c>
    </row>
    <row r="61" spans="1:13" ht="30.5" customHeight="1" x14ac:dyDescent="0.35">
      <c r="A61" s="12">
        <f t="shared" ref="A61:K61" si="2">SUM(A38:A60)</f>
        <v>20388950000</v>
      </c>
      <c r="B61" s="13">
        <f t="shared" si="2"/>
        <v>570657000</v>
      </c>
      <c r="C61" s="13">
        <f t="shared" si="2"/>
        <v>55860000</v>
      </c>
      <c r="D61" s="13">
        <f t="shared" si="2"/>
        <v>514797000</v>
      </c>
      <c r="E61" s="13">
        <f t="shared" si="2"/>
        <v>19818293000</v>
      </c>
      <c r="F61" s="13">
        <f t="shared" si="2"/>
        <v>3142000</v>
      </c>
      <c r="G61" s="13">
        <f t="shared" si="2"/>
        <v>0</v>
      </c>
      <c r="H61" s="13">
        <f t="shared" si="2"/>
        <v>834571000</v>
      </c>
      <c r="I61" s="13">
        <f t="shared" si="2"/>
        <v>3080128000</v>
      </c>
      <c r="J61" s="13">
        <f t="shared" si="2"/>
        <v>0</v>
      </c>
      <c r="K61" s="13">
        <f t="shared" si="2"/>
        <v>4696999000</v>
      </c>
      <c r="L61" s="13">
        <f>SUM(L38:L60)</f>
        <v>11203453000</v>
      </c>
      <c r="M61" s="14" t="s">
        <v>61</v>
      </c>
    </row>
    <row r="62" spans="1:13" ht="18.25" customHeight="1" x14ac:dyDescent="0.35">
      <c r="A62" s="8">
        <v>759950000</v>
      </c>
      <c r="B62" s="9">
        <v>0</v>
      </c>
      <c r="C62" s="9">
        <v>0</v>
      </c>
      <c r="D62" s="9">
        <v>0</v>
      </c>
      <c r="E62" s="10">
        <v>759950000</v>
      </c>
      <c r="F62" s="9">
        <v>0</v>
      </c>
      <c r="G62" s="9">
        <v>0</v>
      </c>
      <c r="H62" s="10">
        <v>759950000</v>
      </c>
      <c r="I62" s="9">
        <v>0</v>
      </c>
      <c r="J62" s="9">
        <v>0</v>
      </c>
      <c r="K62" s="9">
        <v>0</v>
      </c>
      <c r="L62" s="9">
        <v>0</v>
      </c>
      <c r="M62" s="11" t="s">
        <v>62</v>
      </c>
    </row>
    <row r="63" spans="1:13" ht="30.5" customHeight="1" x14ac:dyDescent="0.35">
      <c r="A63" s="15">
        <f>A62+A61+A36+A26</f>
        <v>48959966000</v>
      </c>
      <c r="B63" s="16">
        <f t="shared" ref="B63:L63" si="3">B62+B61+B36+B26</f>
        <v>2279585000</v>
      </c>
      <c r="C63" s="16">
        <f t="shared" si="3"/>
        <v>946800000</v>
      </c>
      <c r="D63" s="16">
        <f t="shared" si="3"/>
        <v>1332787000</v>
      </c>
      <c r="E63" s="16">
        <f t="shared" si="3"/>
        <v>46674686000</v>
      </c>
      <c r="F63" s="16">
        <f t="shared" si="3"/>
        <v>6190000</v>
      </c>
      <c r="G63" s="16">
        <f t="shared" si="3"/>
        <v>0</v>
      </c>
      <c r="H63" s="16">
        <f t="shared" si="3"/>
        <v>2322818000</v>
      </c>
      <c r="I63" s="16">
        <f t="shared" si="3"/>
        <v>3291908000</v>
      </c>
      <c r="J63" s="16">
        <f t="shared" si="3"/>
        <v>0</v>
      </c>
      <c r="K63" s="16">
        <f t="shared" si="3"/>
        <v>16179653000</v>
      </c>
      <c r="L63" s="16">
        <f t="shared" si="3"/>
        <v>24879810000</v>
      </c>
      <c r="M63" s="17" t="s">
        <v>63</v>
      </c>
    </row>
    <row r="64" spans="1:13" ht="18.25" customHeight="1" x14ac:dyDescent="0.35">
      <c r="A64" s="8">
        <v>140500000</v>
      </c>
      <c r="B64" s="9">
        <v>0</v>
      </c>
      <c r="C64" s="9">
        <v>0</v>
      </c>
      <c r="D64" s="9">
        <v>0</v>
      </c>
      <c r="E64" s="10">
        <v>140500000</v>
      </c>
      <c r="F64" s="9">
        <v>0</v>
      </c>
      <c r="G64" s="9">
        <v>0</v>
      </c>
      <c r="H64" s="9">
        <v>0</v>
      </c>
      <c r="I64" s="9">
        <v>0</v>
      </c>
      <c r="J64" s="10">
        <v>140500000</v>
      </c>
      <c r="K64" s="9">
        <v>0</v>
      </c>
      <c r="L64" s="9">
        <v>0</v>
      </c>
      <c r="M64" s="11" t="s">
        <v>64</v>
      </c>
    </row>
    <row r="65" spans="1:13" ht="29.4" customHeight="1" x14ac:dyDescent="0.35">
      <c r="A65" s="8">
        <v>1456390000</v>
      </c>
      <c r="B65" s="9">
        <v>0</v>
      </c>
      <c r="C65" s="9">
        <v>0</v>
      </c>
      <c r="D65" s="9">
        <v>0</v>
      </c>
      <c r="E65" s="10">
        <v>1456390000</v>
      </c>
      <c r="F65" s="9">
        <v>0</v>
      </c>
      <c r="G65" s="9">
        <v>0</v>
      </c>
      <c r="H65" s="9">
        <v>0</v>
      </c>
      <c r="I65" s="9">
        <v>0</v>
      </c>
      <c r="J65" s="10">
        <v>1456390000</v>
      </c>
      <c r="K65" s="9">
        <v>0</v>
      </c>
      <c r="L65" s="9">
        <v>0</v>
      </c>
      <c r="M65" s="11" t="s">
        <v>65</v>
      </c>
    </row>
    <row r="66" spans="1:13" ht="29.4" customHeight="1" x14ac:dyDescent="0.35">
      <c r="A66" s="8">
        <v>839000000</v>
      </c>
      <c r="B66" s="9">
        <v>0</v>
      </c>
      <c r="C66" s="9">
        <v>0</v>
      </c>
      <c r="D66" s="9">
        <v>0</v>
      </c>
      <c r="E66" s="10">
        <v>839000000</v>
      </c>
      <c r="F66" s="9">
        <v>0</v>
      </c>
      <c r="G66" s="9">
        <v>0</v>
      </c>
      <c r="H66" s="9">
        <v>0</v>
      </c>
      <c r="I66" s="9">
        <v>0</v>
      </c>
      <c r="J66" s="10">
        <v>839000000</v>
      </c>
      <c r="K66" s="9">
        <v>0</v>
      </c>
      <c r="L66" s="9">
        <v>0</v>
      </c>
      <c r="M66" s="11" t="s">
        <v>66</v>
      </c>
    </row>
    <row r="67" spans="1:13" ht="18.25" customHeight="1" x14ac:dyDescent="0.35">
      <c r="A67" s="8">
        <v>6103200000</v>
      </c>
      <c r="B67" s="9">
        <v>0</v>
      </c>
      <c r="C67" s="9">
        <v>0</v>
      </c>
      <c r="D67" s="9">
        <v>0</v>
      </c>
      <c r="E67" s="10">
        <v>6103200000</v>
      </c>
      <c r="F67" s="9">
        <v>0</v>
      </c>
      <c r="G67" s="10">
        <v>6103200000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 t="s">
        <v>67</v>
      </c>
    </row>
    <row r="68" spans="1:13" ht="18.25" customHeight="1" x14ac:dyDescent="0.35">
      <c r="A68" s="8">
        <v>4236122000</v>
      </c>
      <c r="B68" s="9">
        <v>0</v>
      </c>
      <c r="C68" s="9">
        <v>0</v>
      </c>
      <c r="D68" s="9">
        <v>0</v>
      </c>
      <c r="E68" s="10">
        <v>4236122000</v>
      </c>
      <c r="F68" s="10">
        <v>4228656000</v>
      </c>
      <c r="G68" s="9">
        <v>0</v>
      </c>
      <c r="H68" s="9">
        <v>0</v>
      </c>
      <c r="I68" s="9">
        <v>0</v>
      </c>
      <c r="J68" s="9">
        <v>0</v>
      </c>
      <c r="K68" s="10">
        <v>7466000</v>
      </c>
      <c r="L68" s="9">
        <v>0</v>
      </c>
      <c r="M68" s="11" t="s">
        <v>68</v>
      </c>
    </row>
    <row r="69" spans="1:13" ht="18.25" customHeight="1" x14ac:dyDescent="0.35">
      <c r="A69" s="8">
        <v>2324822000</v>
      </c>
      <c r="B69" s="10">
        <v>2324822000</v>
      </c>
      <c r="C69" s="10">
        <v>2324822000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 t="s">
        <v>69</v>
      </c>
    </row>
    <row r="70" spans="1:13" ht="30.5" customHeight="1" x14ac:dyDescent="0.35">
      <c r="A70" s="18">
        <f>A63+A64+A65+A66+A67+A68+A69</f>
        <v>64060000000</v>
      </c>
      <c r="B70" s="19">
        <f t="shared" ref="B70:L70" si="4">B63+B64+B65+B66+B67+B68+B69</f>
        <v>4604407000</v>
      </c>
      <c r="C70" s="19">
        <f t="shared" si="4"/>
        <v>3271622000</v>
      </c>
      <c r="D70" s="19">
        <f t="shared" si="4"/>
        <v>1332787000</v>
      </c>
      <c r="E70" s="19">
        <f t="shared" si="4"/>
        <v>59449898000</v>
      </c>
      <c r="F70" s="19">
        <f t="shared" si="4"/>
        <v>4234846000</v>
      </c>
      <c r="G70" s="19">
        <f t="shared" si="4"/>
        <v>6103200000</v>
      </c>
      <c r="H70" s="19">
        <f t="shared" si="4"/>
        <v>2322818000</v>
      </c>
      <c r="I70" s="19">
        <f t="shared" si="4"/>
        <v>3291908000</v>
      </c>
      <c r="J70" s="19">
        <f t="shared" si="4"/>
        <v>2435890000</v>
      </c>
      <c r="K70" s="19">
        <f t="shared" si="4"/>
        <v>16187119000</v>
      </c>
      <c r="L70" s="19">
        <f t="shared" si="4"/>
        <v>24879810000</v>
      </c>
      <c r="M70" s="20" t="s">
        <v>1</v>
      </c>
    </row>
    <row r="71" spans="1:13" x14ac:dyDescent="0.35">
      <c r="A71" s="1" t="s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اجمالى مشروع الميزانية العامة 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2026-04-09T04:45:51Z</dcterms:created>
  <dcterms:modified xsi:type="dcterms:W3CDTF">2026-06-04T03:56:48Z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